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4" i="1"/>
  <c r="G24" s="1"/>
  <c r="H24" s="1"/>
  <c r="G23"/>
  <c r="H23" s="1"/>
  <c r="D23"/>
  <c r="E22"/>
  <c r="G22" s="1"/>
  <c r="H22" s="1"/>
  <c r="E18"/>
  <c r="G18" s="1"/>
  <c r="H18" s="1"/>
  <c r="G17"/>
  <c r="H17" s="1"/>
  <c r="E17"/>
  <c r="E16"/>
  <c r="G16" s="1"/>
  <c r="H16" s="1"/>
  <c r="G12"/>
  <c r="H12" s="1"/>
  <c r="D12"/>
  <c r="E11"/>
  <c r="G11" s="1"/>
  <c r="H11" s="1"/>
  <c r="G10"/>
  <c r="H10" s="1"/>
  <c r="E10"/>
  <c r="G9"/>
  <c r="H9" s="1"/>
  <c r="G8"/>
</calcChain>
</file>

<file path=xl/sharedStrings.xml><?xml version="1.0" encoding="utf-8"?>
<sst xmlns="http://schemas.openxmlformats.org/spreadsheetml/2006/main" count="46" uniqueCount="31">
  <si>
    <r>
      <rPr>
        <b/>
        <u/>
        <sz val="11"/>
        <color theme="1"/>
        <rFont val="Calibri"/>
        <family val="2"/>
        <charset val="204"/>
        <scheme val="minor"/>
      </rPr>
      <t xml:space="preserve">www.alakol.alazis.kz  </t>
    </r>
    <r>
      <rPr>
        <sz val="11"/>
        <color theme="1"/>
        <rFont val="Calibri"/>
        <family val="2"/>
        <charset val="204"/>
        <scheme val="minor"/>
      </rPr>
      <t xml:space="preserve"> alazis@inbox.ru 
п. Кабанбай (Жарбулак), Урджарский район, </t>
    </r>
    <r>
      <rPr>
        <u/>
        <sz val="11"/>
        <color theme="1"/>
        <rFont val="Calibri"/>
        <family val="2"/>
        <charset val="204"/>
        <scheme val="minor"/>
      </rPr>
      <t>Восточно-Казахстанская область ВКО</t>
    </r>
    <r>
      <rPr>
        <sz val="11"/>
        <color theme="1"/>
        <rFont val="Calibri"/>
        <family val="2"/>
        <charset val="204"/>
        <scheme val="minor"/>
      </rPr>
      <t xml:space="preserve">, побережье озера Алаколь, зона отдыха "ALAZIS" АЛАЗИС </t>
    </r>
  </si>
  <si>
    <t>ТЕЛ : 8 707 444 2090,     8 777 444 2090,    8 778 957 7430,                                                                          skype: alazis.alakol,   http://vk.com/alakolalazis, https://www.facebook.com/ALAZISALAKOL,  instagram @alazisalakol</t>
  </si>
  <si>
    <t>Тарифы на сезон 2016 года базы отдыха ALAZIS (2014г), Северный берег Алаколя (1 берег линия)</t>
  </si>
  <si>
    <t>Раннее бронирование тура до 01.06.2016 г.( предоплата 50%). После 01.06.2016 цена увеличиваетя на 20%.</t>
  </si>
  <si>
    <t>Период с 23.05.16 -19.06.16   и с 22.08.16-11.09.16</t>
  </si>
  <si>
    <r>
      <t xml:space="preserve">размещение  в номере </t>
    </r>
    <r>
      <rPr>
        <b/>
        <u/>
        <sz val="10"/>
        <rFont val="Arial Cyr"/>
        <charset val="204"/>
      </rPr>
      <t>СТАНДАРТ</t>
    </r>
    <r>
      <rPr>
        <b/>
        <sz val="10"/>
        <rFont val="Arial Cyr"/>
        <charset val="204"/>
      </rPr>
      <t xml:space="preserve"> (в номере 3 кровати, тумбы, тв спутниковое, раковина, унитаз, душ горяч на улице, холодильник)</t>
    </r>
  </si>
  <si>
    <t>цена за номер</t>
  </si>
  <si>
    <t>цена на 1 человека только проживание</t>
  </si>
  <si>
    <t>питание 3-х разовое</t>
  </si>
  <si>
    <r>
      <t>цена на 1 чел</t>
    </r>
    <r>
      <rPr>
        <b/>
        <u val="singleAccounting"/>
        <sz val="10"/>
        <rFont val="Arial Cyr"/>
        <charset val="204"/>
      </rPr>
      <t xml:space="preserve"> (</t>
    </r>
    <r>
      <rPr>
        <b/>
        <sz val="10"/>
        <rFont val="Arial Cyr"/>
        <charset val="204"/>
      </rPr>
      <t>3-х раз питанием+проживанием)</t>
    </r>
  </si>
  <si>
    <t>итого номер с проживанием+ питанием 3 раз</t>
  </si>
  <si>
    <t>номер 3 мест с подселением на 1 чел</t>
  </si>
  <si>
    <t>1 местное размещение</t>
  </si>
  <si>
    <t>2 -х местное размещение</t>
  </si>
  <si>
    <t>3 -х местное размещение</t>
  </si>
  <si>
    <t>4 мест</t>
  </si>
  <si>
    <t>Период с 20.06.16 - 10.07.16 и с  08.08.16 -21.08.16</t>
  </si>
  <si>
    <r>
      <t>размещение  в номере</t>
    </r>
    <r>
      <rPr>
        <b/>
        <u/>
        <sz val="10"/>
        <rFont val="Arial Cyr"/>
        <charset val="204"/>
      </rPr>
      <t xml:space="preserve"> СТАНДАРТ </t>
    </r>
    <r>
      <rPr>
        <b/>
        <sz val="10"/>
        <rFont val="Arial Cyr"/>
        <charset val="204"/>
      </rPr>
      <t>(в номере 3 кровати, тумбы, тв спутниковое, раковина, унитаз, душ горяч на улице, холодильник)</t>
    </r>
  </si>
  <si>
    <t>2-х местное размещение</t>
  </si>
  <si>
    <t>3-х местное размещение</t>
  </si>
  <si>
    <t>Период с 11.07.16 - 07.08.16</t>
  </si>
  <si>
    <t>Период проживания</t>
  </si>
  <si>
    <t>23.05.16 -19.06.16   и с 22.08.16-11.09.16</t>
  </si>
  <si>
    <t>11.07.16 - 07.08.16</t>
  </si>
  <si>
    <t>20.06.16 - 10.07.16 и с 08.08.16 -21.08.16</t>
  </si>
  <si>
    <r>
      <rPr>
        <b/>
        <u/>
        <sz val="12"/>
        <color theme="1"/>
        <rFont val="Calibri"/>
        <family val="2"/>
        <charset val="204"/>
        <scheme val="minor"/>
      </rPr>
      <t>коттедж</t>
    </r>
    <r>
      <rPr>
        <b/>
        <sz val="12"/>
        <color theme="1"/>
        <rFont val="Calibri"/>
        <family val="2"/>
        <charset val="204"/>
        <scheme val="minor"/>
      </rPr>
      <t xml:space="preserve"> (сруб дерево) 2 этажа (2 спальни по 3 кровати в каждой, внизу гостевая с углов диваном на 2 человека, кондиционер, холодильник, душ, караоке, двд, wi-fi)</t>
    </r>
    <r>
      <rPr>
        <b/>
        <u/>
        <sz val="12"/>
        <color theme="1"/>
        <rFont val="Calibri"/>
        <family val="2"/>
        <charset val="204"/>
        <scheme val="minor"/>
      </rPr>
      <t xml:space="preserve"> 6-8 мест </t>
    </r>
    <r>
      <rPr>
        <b/>
        <sz val="12"/>
        <color theme="1"/>
        <rFont val="Calibri"/>
        <family val="2"/>
        <charset val="204"/>
        <scheme val="minor"/>
      </rPr>
      <t xml:space="preserve"> (цена без питания), за коттедж.</t>
    </r>
  </si>
  <si>
    <t>Отзывы о базе отдыха на www.real.kz</t>
  </si>
  <si>
    <t>http://realkz.com/page.php?page_id=1399&amp;lang=1&amp;parent_id=1989&amp;item_id=4522&amp;tab_id=0&amp;city=37</t>
  </si>
  <si>
    <r>
      <t>комплексное питание в кафе ALAZIS для проживающих на базе отдыха ALAZIS</t>
    </r>
    <r>
      <rPr>
        <b/>
        <u/>
        <sz val="12"/>
        <color theme="1"/>
        <rFont val="Calibri"/>
        <family val="2"/>
        <charset val="204"/>
        <scheme val="minor"/>
      </rPr>
      <t xml:space="preserve">  3 000 тенге</t>
    </r>
    <r>
      <rPr>
        <b/>
        <sz val="12"/>
        <color theme="1"/>
        <rFont val="Calibri"/>
        <family val="2"/>
        <charset val="204"/>
        <scheme val="minor"/>
      </rPr>
      <t xml:space="preserve"> с человека в день (завтрак+ обед+ужин), детям до 12 лет </t>
    </r>
    <r>
      <rPr>
        <b/>
        <u/>
        <sz val="12"/>
        <color theme="1"/>
        <rFont val="Calibri"/>
        <family val="2"/>
        <charset val="204"/>
        <scheme val="minor"/>
      </rPr>
      <t>2500т</t>
    </r>
    <r>
      <rPr>
        <b/>
        <sz val="12"/>
        <color theme="1"/>
        <rFont val="Calibri"/>
        <family val="2"/>
        <charset val="204"/>
        <scheme val="minor"/>
      </rPr>
      <t>. Спортивная и детская площадка, настольный теннис, парковка, постельное белье, WI-FI на территории бесплатно. Дополнительно бильярд, игровая playstation, кедровая бочка, массаж, физиокабинет.  Туры на Жаланашколь и Барлык Арасан (такси), Остров (катер). Дополнит место для взрослых 3000 тг с предоставлением надувного матраца, для детей 5-12 лет 20% скидка на проживание.</t>
    </r>
  </si>
  <si>
    <t>http://www.nationalbank.kz/?docid=747&amp;switch=russian</t>
  </si>
  <si>
    <t>Курсы валют Нацбанка РК</t>
  </si>
</sst>
</file>

<file path=xl/styles.xml><?xml version="1.0" encoding="utf-8"?>
<styleSheet xmlns="http://schemas.openxmlformats.org/spreadsheetml/2006/main">
  <numFmts count="2">
    <numFmt numFmtId="164" formatCode="_-* #,##0[$₮-450]_-;\-* #,##0[$₮-450]_-;_-* &quot;-&quot;[$₮-450]_-;_-@_-"/>
    <numFmt numFmtId="165" formatCode="#,##0[$₮-450]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sz val="11.5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u val="singleAccounting"/>
      <sz val="10"/>
      <name val="Arial Cyr"/>
      <charset val="204"/>
    </font>
    <font>
      <b/>
      <sz val="9"/>
      <color rgb="FF000000"/>
      <name val="Verdana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6" fillId="0" borderId="0" xfId="0" applyFont="1"/>
    <xf numFmtId="0" fontId="1" fillId="0" borderId="0" xfId="0" applyFont="1"/>
    <xf numFmtId="0" fontId="7" fillId="0" borderId="0" xfId="0" applyFont="1"/>
    <xf numFmtId="164" fontId="8" fillId="2" borderId="4" xfId="0" applyNumberFormat="1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164" fontId="0" fillId="0" borderId="8" xfId="0" applyNumberFormat="1" applyBorder="1" applyAlignment="1">
      <alignment wrapText="1"/>
    </xf>
    <xf numFmtId="164" fontId="0" fillId="0" borderId="9" xfId="0" applyNumberFormat="1" applyBorder="1" applyAlignment="1">
      <alignment wrapText="1"/>
    </xf>
    <xf numFmtId="164" fontId="0" fillId="0" borderId="10" xfId="0" applyNumberFormat="1" applyBorder="1"/>
    <xf numFmtId="164" fontId="0" fillId="0" borderId="13" xfId="0" applyNumberFormat="1" applyBorder="1" applyAlignment="1">
      <alignment wrapText="1"/>
    </xf>
    <xf numFmtId="164" fontId="0" fillId="0" borderId="14" xfId="0" applyNumberFormat="1" applyBorder="1" applyAlignment="1">
      <alignment wrapText="1"/>
    </xf>
    <xf numFmtId="164" fontId="0" fillId="0" borderId="15" xfId="0" applyNumberFormat="1" applyBorder="1"/>
    <xf numFmtId="164" fontId="0" fillId="0" borderId="18" xfId="0" applyNumberFormat="1" applyBorder="1" applyAlignment="1">
      <alignment wrapText="1"/>
    </xf>
    <xf numFmtId="164" fontId="0" fillId="0" borderId="19" xfId="0" applyNumberFormat="1" applyBorder="1" applyAlignment="1">
      <alignment wrapText="1"/>
    </xf>
    <xf numFmtId="164" fontId="0" fillId="0" borderId="20" xfId="0" applyNumberFormat="1" applyBorder="1"/>
    <xf numFmtId="164" fontId="0" fillId="3" borderId="23" xfId="0" applyNumberFormat="1" applyFill="1" applyBorder="1" applyAlignment="1">
      <alignment wrapText="1"/>
    </xf>
    <xf numFmtId="164" fontId="0" fillId="3" borderId="23" xfId="0" applyNumberFormat="1" applyFill="1" applyBorder="1"/>
    <xf numFmtId="0" fontId="11" fillId="4" borderId="0" xfId="0" applyFont="1" applyFill="1" applyAlignment="1">
      <alignment horizontal="justify" wrapText="1"/>
    </xf>
    <xf numFmtId="0" fontId="8" fillId="4" borderId="24" xfId="0" applyFont="1" applyFill="1" applyBorder="1" applyAlignment="1">
      <alignment wrapText="1"/>
    </xf>
    <xf numFmtId="164" fontId="0" fillId="4" borderId="24" xfId="0" applyNumberFormat="1" applyFill="1" applyBorder="1" applyAlignment="1">
      <alignment wrapText="1"/>
    </xf>
    <xf numFmtId="164" fontId="0" fillId="4" borderId="0" xfId="0" applyNumberFormat="1" applyFill="1" applyBorder="1" applyAlignment="1">
      <alignment wrapText="1"/>
    </xf>
    <xf numFmtId="164" fontId="0" fillId="4" borderId="0" xfId="0" applyNumberFormat="1" applyFill="1" applyBorder="1"/>
    <xf numFmtId="0" fontId="0" fillId="4" borderId="0" xfId="0" applyFill="1"/>
    <xf numFmtId="0" fontId="12" fillId="2" borderId="9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wrapText="1"/>
    </xf>
    <xf numFmtId="165" fontId="13" fillId="0" borderId="19" xfId="0" applyNumberFormat="1" applyFont="1" applyBorder="1" applyAlignment="1">
      <alignment horizontal="center"/>
    </xf>
    <xf numFmtId="165" fontId="13" fillId="4" borderId="19" xfId="0" applyNumberFormat="1" applyFont="1" applyFill="1" applyBorder="1" applyAlignment="1">
      <alignment horizontal="center"/>
    </xf>
    <xf numFmtId="165" fontId="13" fillId="4" borderId="20" xfId="0" applyNumberFormat="1" applyFont="1" applyFill="1" applyBorder="1" applyAlignment="1">
      <alignment horizontal="center"/>
    </xf>
    <xf numFmtId="14" fontId="1" fillId="0" borderId="0" xfId="0" applyNumberFormat="1" applyFont="1"/>
    <xf numFmtId="0" fontId="0" fillId="0" borderId="0" xfId="0"/>
    <xf numFmtId="0" fontId="8" fillId="3" borderId="21" xfId="0" applyFont="1" applyFill="1" applyBorder="1" applyAlignment="1">
      <alignment wrapText="1"/>
    </xf>
    <xf numFmtId="0" fontId="8" fillId="3" borderId="7" xfId="0" applyFont="1" applyFill="1" applyBorder="1" applyAlignment="1">
      <alignment wrapText="1"/>
    </xf>
    <xf numFmtId="0" fontId="8" fillId="3" borderId="22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/>
    <xf numFmtId="0" fontId="8" fillId="2" borderId="1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8" fillId="2" borderId="6" xfId="0" applyFont="1" applyFill="1" applyBorder="1" applyAlignment="1"/>
    <xf numFmtId="0" fontId="8" fillId="2" borderId="7" xfId="0" applyFont="1" applyFill="1" applyBorder="1" applyAlignment="1"/>
    <xf numFmtId="0" fontId="8" fillId="2" borderId="11" xfId="0" applyFont="1" applyFill="1" applyBorder="1" applyAlignment="1"/>
    <xf numFmtId="0" fontId="8" fillId="2" borderId="12" xfId="0" applyFont="1" applyFill="1" applyBorder="1" applyAlignment="1"/>
    <xf numFmtId="0" fontId="8" fillId="2" borderId="16" xfId="0" applyFont="1" applyFill="1" applyBorder="1" applyAlignment="1"/>
    <xf numFmtId="0" fontId="8" fillId="2" borderId="17" xfId="0" applyFont="1" applyFill="1" applyBorder="1" applyAlignment="1"/>
    <xf numFmtId="0" fontId="13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5" fillId="0" borderId="29" xfId="1" applyBorder="1" applyAlignment="1" applyProtection="1">
      <alignment wrapText="1"/>
    </xf>
    <xf numFmtId="0" fontId="0" fillId="0" borderId="29" xfId="0" applyBorder="1" applyAlignment="1">
      <alignment wrapText="1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3" fillId="2" borderId="18" xfId="0" applyFont="1" applyFill="1" applyBorder="1" applyAlignment="1">
      <alignment wrapText="1"/>
    </xf>
    <xf numFmtId="0" fontId="14" fillId="2" borderId="19" xfId="0" applyFont="1" applyFill="1" applyBorder="1" applyAlignment="1">
      <alignment wrapText="1"/>
    </xf>
    <xf numFmtId="0" fontId="15" fillId="0" borderId="0" xfId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590550</xdr:rowOff>
    </xdr:to>
    <xdr:pic>
      <xdr:nvPicPr>
        <xdr:cNvPr id="2" name="Рисунок 1" descr="D:\Documents and Settings\Admin\Рабочий стол\phot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811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ationalbank.kz/?docid=747&amp;switch=russian" TargetMode="External"/><Relationship Id="rId1" Type="http://schemas.openxmlformats.org/officeDocument/2006/relationships/hyperlink" Target="http://realkz.com/page.php?page_id=1399&amp;lang=1&amp;parent_id=1989&amp;item_id=4522&amp;tab_id=0&amp;city=37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J3" sqref="J3"/>
    </sheetView>
  </sheetViews>
  <sheetFormatPr defaultRowHeight="15"/>
  <cols>
    <col min="3" max="3" width="17.7109375" customWidth="1"/>
    <col min="5" max="5" width="13.140625" customWidth="1"/>
    <col min="6" max="6" width="12.85546875" customWidth="1"/>
    <col min="7" max="7" width="13.5703125" customWidth="1"/>
    <col min="8" max="8" width="13.85546875" customWidth="1"/>
  </cols>
  <sheetData>
    <row r="1" spans="1:8">
      <c r="C1" s="36" t="s">
        <v>0</v>
      </c>
      <c r="D1" s="36"/>
      <c r="E1" s="36"/>
      <c r="F1" s="36"/>
      <c r="G1" s="36"/>
      <c r="H1" s="36"/>
    </row>
    <row r="2" spans="1:8" ht="48" customHeight="1">
      <c r="C2" s="37" t="s">
        <v>1</v>
      </c>
      <c r="D2" s="38"/>
      <c r="E2" s="38"/>
      <c r="F2" s="38"/>
      <c r="G2" s="38"/>
      <c r="H2" s="38"/>
    </row>
    <row r="3" spans="1:8" ht="19.5">
      <c r="A3" s="1" t="s">
        <v>2</v>
      </c>
      <c r="B3" s="2"/>
      <c r="C3" s="3"/>
      <c r="D3" s="2"/>
      <c r="E3" s="2"/>
      <c r="F3" s="2"/>
      <c r="G3" s="2"/>
      <c r="H3" s="2"/>
    </row>
    <row r="4" spans="1:8">
      <c r="A4" s="4" t="s">
        <v>3</v>
      </c>
      <c r="C4" s="5"/>
    </row>
    <row r="5" spans="1:8" ht="6.75" customHeight="1">
      <c r="A5" s="5"/>
      <c r="C5" s="5"/>
    </row>
    <row r="6" spans="1:8" ht="19.5" thickBot="1">
      <c r="A6" s="6" t="s">
        <v>4</v>
      </c>
      <c r="H6" s="31">
        <v>42399</v>
      </c>
    </row>
    <row r="7" spans="1:8" ht="65.25" thickBot="1">
      <c r="A7" s="39" t="s">
        <v>5</v>
      </c>
      <c r="B7" s="40"/>
      <c r="C7" s="41"/>
      <c r="D7" s="7" t="s">
        <v>6</v>
      </c>
      <c r="E7" s="7" t="s">
        <v>7</v>
      </c>
      <c r="F7" s="7" t="s">
        <v>8</v>
      </c>
      <c r="G7" s="7" t="s">
        <v>9</v>
      </c>
      <c r="H7" s="8" t="s">
        <v>10</v>
      </c>
    </row>
    <row r="8" spans="1:8">
      <c r="A8" s="42" t="s">
        <v>11</v>
      </c>
      <c r="B8" s="43"/>
      <c r="C8" s="43"/>
      <c r="D8" s="9"/>
      <c r="E8" s="10">
        <v>2500</v>
      </c>
      <c r="F8" s="10">
        <v>3000</v>
      </c>
      <c r="G8" s="10">
        <f>F8+E8</f>
        <v>5500</v>
      </c>
      <c r="H8" s="11"/>
    </row>
    <row r="9" spans="1:8">
      <c r="A9" s="44" t="s">
        <v>12</v>
      </c>
      <c r="B9" s="45"/>
      <c r="C9" s="45"/>
      <c r="D9" s="12">
        <v>5000</v>
      </c>
      <c r="E9" s="13">
        <v>5000</v>
      </c>
      <c r="F9" s="13">
        <v>3000</v>
      </c>
      <c r="G9" s="13">
        <f>F9+E9</f>
        <v>8000</v>
      </c>
      <c r="H9" s="14">
        <f>G9</f>
        <v>8000</v>
      </c>
    </row>
    <row r="10" spans="1:8">
      <c r="A10" s="44" t="s">
        <v>13</v>
      </c>
      <c r="B10" s="45"/>
      <c r="C10" s="45"/>
      <c r="D10" s="12">
        <v>6000</v>
      </c>
      <c r="E10" s="13">
        <f>D10/2</f>
        <v>3000</v>
      </c>
      <c r="F10" s="13">
        <v>3000</v>
      </c>
      <c r="G10" s="13">
        <f>F10+E10</f>
        <v>6000</v>
      </c>
      <c r="H10" s="14">
        <f>G10*2</f>
        <v>12000</v>
      </c>
    </row>
    <row r="11" spans="1:8" ht="15.75" thickBot="1">
      <c r="A11" s="46" t="s">
        <v>14</v>
      </c>
      <c r="B11" s="47"/>
      <c r="C11" s="47"/>
      <c r="D11" s="15">
        <v>8000</v>
      </c>
      <c r="E11" s="16">
        <f>D11/3</f>
        <v>2666.6666666666665</v>
      </c>
      <c r="F11" s="16">
        <v>3000</v>
      </c>
      <c r="G11" s="16">
        <f>F11+E11</f>
        <v>5666.6666666666661</v>
      </c>
      <c r="H11" s="17">
        <f>G11*3</f>
        <v>17000</v>
      </c>
    </row>
    <row r="12" spans="1:8" hidden="1">
      <c r="A12" s="33" t="s">
        <v>15</v>
      </c>
      <c r="B12" s="34"/>
      <c r="C12" s="35"/>
      <c r="D12" s="18">
        <f>E12*4</f>
        <v>10000</v>
      </c>
      <c r="E12" s="18">
        <v>2500</v>
      </c>
      <c r="F12" s="18">
        <v>3000</v>
      </c>
      <c r="G12" s="18">
        <f>F12+E12</f>
        <v>5500</v>
      </c>
      <c r="H12" s="19">
        <f>G12*4</f>
        <v>22000</v>
      </c>
    </row>
    <row r="13" spans="1:8" ht="6.75" customHeight="1"/>
    <row r="14" spans="1:8" ht="19.5" thickBot="1">
      <c r="A14" s="6" t="s">
        <v>16</v>
      </c>
    </row>
    <row r="15" spans="1:8" ht="65.25" thickBot="1">
      <c r="A15" s="39" t="s">
        <v>17</v>
      </c>
      <c r="B15" s="40"/>
      <c r="C15" s="41"/>
      <c r="D15" s="7" t="s">
        <v>6</v>
      </c>
      <c r="E15" s="7" t="s">
        <v>7</v>
      </c>
      <c r="F15" s="7" t="s">
        <v>8</v>
      </c>
      <c r="G15" s="7" t="s">
        <v>9</v>
      </c>
      <c r="H15" s="8" t="s">
        <v>10</v>
      </c>
    </row>
    <row r="16" spans="1:8">
      <c r="A16" s="42" t="s">
        <v>18</v>
      </c>
      <c r="B16" s="43"/>
      <c r="C16" s="43"/>
      <c r="D16" s="9">
        <v>8000</v>
      </c>
      <c r="E16" s="10">
        <f>D16/2</f>
        <v>4000</v>
      </c>
      <c r="F16" s="10">
        <v>3000</v>
      </c>
      <c r="G16" s="10">
        <f>F16+E16</f>
        <v>7000</v>
      </c>
      <c r="H16" s="11">
        <f>G16*2</f>
        <v>14000</v>
      </c>
    </row>
    <row r="17" spans="1:8" ht="15.75" thickBot="1">
      <c r="A17" s="46" t="s">
        <v>19</v>
      </c>
      <c r="B17" s="47"/>
      <c r="C17" s="47"/>
      <c r="D17" s="15">
        <v>9000</v>
      </c>
      <c r="E17" s="16">
        <f>D17/3</f>
        <v>3000</v>
      </c>
      <c r="F17" s="16">
        <v>3000</v>
      </c>
      <c r="G17" s="16">
        <f>F17+E17</f>
        <v>6000</v>
      </c>
      <c r="H17" s="17">
        <f>G17*3</f>
        <v>18000</v>
      </c>
    </row>
    <row r="18" spans="1:8" hidden="1">
      <c r="A18" s="33" t="s">
        <v>15</v>
      </c>
      <c r="B18" s="34"/>
      <c r="C18" s="35"/>
      <c r="D18" s="18">
        <v>10000</v>
      </c>
      <c r="E18" s="18">
        <f>D18/4</f>
        <v>2500</v>
      </c>
      <c r="F18" s="18">
        <v>3000</v>
      </c>
      <c r="G18" s="18">
        <f>F18+E18</f>
        <v>5500</v>
      </c>
      <c r="H18" s="19">
        <f>G18*4</f>
        <v>22000</v>
      </c>
    </row>
    <row r="19" spans="1:8" ht="7.5" customHeight="1">
      <c r="A19" s="20"/>
      <c r="B19" s="20"/>
      <c r="C19" s="20"/>
      <c r="D19" s="20"/>
    </row>
    <row r="20" spans="1:8" ht="19.5" thickBot="1">
      <c r="A20" s="6" t="s">
        <v>20</v>
      </c>
    </row>
    <row r="21" spans="1:8" ht="65.25" thickBot="1">
      <c r="A21" s="39" t="s">
        <v>5</v>
      </c>
      <c r="B21" s="40"/>
      <c r="C21" s="41"/>
      <c r="D21" s="7" t="s">
        <v>6</v>
      </c>
      <c r="E21" s="7" t="s">
        <v>7</v>
      </c>
      <c r="F21" s="7" t="s">
        <v>8</v>
      </c>
      <c r="G21" s="7" t="s">
        <v>9</v>
      </c>
      <c r="H21" s="8" t="s">
        <v>10</v>
      </c>
    </row>
    <row r="22" spans="1:8">
      <c r="A22" s="42" t="s">
        <v>18</v>
      </c>
      <c r="B22" s="43"/>
      <c r="C22" s="43"/>
      <c r="D22" s="9">
        <v>9000</v>
      </c>
      <c r="E22" s="10">
        <f>D22/2</f>
        <v>4500</v>
      </c>
      <c r="F22" s="10">
        <v>3000</v>
      </c>
      <c r="G22" s="10">
        <f>F22+E22</f>
        <v>7500</v>
      </c>
      <c r="H22" s="11">
        <f>G22*2</f>
        <v>15000</v>
      </c>
    </row>
    <row r="23" spans="1:8" ht="15.75" thickBot="1">
      <c r="A23" s="46" t="s">
        <v>19</v>
      </c>
      <c r="B23" s="47"/>
      <c r="C23" s="47"/>
      <c r="D23" s="15">
        <f>E23*3</f>
        <v>10500</v>
      </c>
      <c r="E23" s="16">
        <v>3500</v>
      </c>
      <c r="F23" s="16">
        <v>3000</v>
      </c>
      <c r="G23" s="16">
        <f>F23+E23</f>
        <v>6500</v>
      </c>
      <c r="H23" s="17">
        <f>G23*3</f>
        <v>19500</v>
      </c>
    </row>
    <row r="24" spans="1:8" hidden="1">
      <c r="A24" s="33" t="s">
        <v>15</v>
      </c>
      <c r="B24" s="34"/>
      <c r="C24" s="35"/>
      <c r="D24" s="18">
        <v>12000</v>
      </c>
      <c r="E24" s="18">
        <f>D24/4</f>
        <v>3000</v>
      </c>
      <c r="F24" s="18">
        <v>3000</v>
      </c>
      <c r="G24" s="18">
        <f>F24+E24</f>
        <v>6000</v>
      </c>
      <c r="H24" s="19">
        <f>G24*4</f>
        <v>24000</v>
      </c>
    </row>
    <row r="25" spans="1:8" s="25" customFormat="1" ht="8.25" customHeight="1" thickBot="1">
      <c r="A25" s="21"/>
      <c r="B25" s="21"/>
      <c r="C25" s="21"/>
      <c r="D25" s="22"/>
      <c r="E25" s="22"/>
      <c r="F25" s="23"/>
      <c r="G25" s="23"/>
      <c r="H25" s="24"/>
    </row>
    <row r="26" spans="1:8" ht="51.75">
      <c r="A26" s="53" t="s">
        <v>21</v>
      </c>
      <c r="B26" s="54"/>
      <c r="C26" s="54"/>
      <c r="D26" s="54"/>
      <c r="E26" s="55"/>
      <c r="F26" s="26" t="s">
        <v>22</v>
      </c>
      <c r="G26" s="26" t="s">
        <v>23</v>
      </c>
      <c r="H26" s="27" t="s">
        <v>24</v>
      </c>
    </row>
    <row r="27" spans="1:8" ht="68.25" customHeight="1" thickBot="1">
      <c r="A27" s="56" t="s">
        <v>25</v>
      </c>
      <c r="B27" s="57"/>
      <c r="C27" s="57"/>
      <c r="D27" s="57"/>
      <c r="E27" s="57"/>
      <c r="F27" s="28">
        <v>30000</v>
      </c>
      <c r="G27" s="29">
        <v>40000</v>
      </c>
      <c r="H27" s="30">
        <v>35000</v>
      </c>
    </row>
    <row r="28" spans="1:8" ht="99.75" customHeight="1" thickBot="1">
      <c r="A28" s="48" t="s">
        <v>28</v>
      </c>
      <c r="B28" s="49"/>
      <c r="C28" s="49"/>
      <c r="D28" s="49"/>
      <c r="E28" s="49"/>
      <c r="F28" s="49"/>
      <c r="G28" s="49"/>
      <c r="H28" s="50"/>
    </row>
    <row r="29" spans="1:8">
      <c r="A29" s="5" t="s">
        <v>26</v>
      </c>
      <c r="D29" s="51" t="s">
        <v>27</v>
      </c>
      <c r="E29" s="52"/>
      <c r="F29" s="52"/>
      <c r="G29" s="52"/>
      <c r="H29" s="52"/>
    </row>
    <row r="30" spans="1:8">
      <c r="A30" s="32" t="s">
        <v>30</v>
      </c>
      <c r="D30" s="58" t="s">
        <v>29</v>
      </c>
    </row>
  </sheetData>
  <mergeCells count="20">
    <mergeCell ref="A28:H28"/>
    <mergeCell ref="D29:H29"/>
    <mergeCell ref="A21:C21"/>
    <mergeCell ref="A22:C22"/>
    <mergeCell ref="A23:C23"/>
    <mergeCell ref="A24:C24"/>
    <mergeCell ref="A26:E26"/>
    <mergeCell ref="A27:E27"/>
    <mergeCell ref="A18:C18"/>
    <mergeCell ref="C1:H1"/>
    <mergeCell ref="C2:H2"/>
    <mergeCell ref="A7:C7"/>
    <mergeCell ref="A8:C8"/>
    <mergeCell ref="A9:C9"/>
    <mergeCell ref="A10:C10"/>
    <mergeCell ref="A11:C11"/>
    <mergeCell ref="A12:C12"/>
    <mergeCell ref="A15:C15"/>
    <mergeCell ref="A16:C16"/>
    <mergeCell ref="A17:C17"/>
  </mergeCells>
  <hyperlinks>
    <hyperlink ref="D29" r:id="rId1"/>
    <hyperlink ref="D30" r:id="rId2"/>
  </hyperlinks>
  <pageMargins left="0.25" right="0.25" top="0.75" bottom="0.75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2016-01-30T17:33:23Z</cp:lastPrinted>
  <dcterms:created xsi:type="dcterms:W3CDTF">2016-01-30T17:12:14Z</dcterms:created>
  <dcterms:modified xsi:type="dcterms:W3CDTF">2016-02-09T10:25:00Z</dcterms:modified>
</cp:coreProperties>
</file>